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1er trimestre\CASA CULTUR 1ER INFORME 2024 l\LDF\"/>
    </mc:Choice>
  </mc:AlternateContent>
  <xr:revisionPtr revIDLastSave="0" documentId="13_ncr:1_{6EED7855-C734-4610-B760-40E9769655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7" i="1" l="1"/>
  <c r="G121" i="1"/>
  <c r="G108" i="1"/>
  <c r="G105" i="1"/>
  <c r="G95" i="1"/>
  <c r="G79" i="1"/>
  <c r="G66" i="1"/>
  <c r="G38" i="1"/>
  <c r="G20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7" i="1"/>
  <c r="D135" i="1"/>
  <c r="G135" i="1" s="1"/>
  <c r="D134" i="1"/>
  <c r="G134" i="1" s="1"/>
  <c r="D133" i="1"/>
  <c r="G133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1" i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1" i="1"/>
  <c r="G111" i="1" s="1"/>
  <c r="D110" i="1"/>
  <c r="G110" i="1" s="1"/>
  <c r="D109" i="1"/>
  <c r="G109" i="1" s="1"/>
  <c r="D108" i="1"/>
  <c r="D107" i="1"/>
  <c r="G107" i="1" s="1"/>
  <c r="D106" i="1"/>
  <c r="G106" i="1" s="1"/>
  <c r="D105" i="1"/>
  <c r="D104" i="1"/>
  <c r="G104" i="1" s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D78" i="1"/>
  <c r="G78" i="1" s="1"/>
  <c r="D77" i="1"/>
  <c r="G77" i="1" s="1"/>
  <c r="D76" i="1"/>
  <c r="G76" i="1" s="1"/>
  <c r="D75" i="1"/>
  <c r="G75" i="1" s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<sst xmlns="http://schemas.openxmlformats.org/spreadsheetml/2006/main" count="284" uniqueCount="211">
  <si>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</si>
  <si>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</si>
  <si>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</si>
  <si>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</si>
  <si>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</si>
  <si>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</si>
  <si>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</si>
  <si>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</si>
  <si>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</si>
  <si>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</si>
  <si>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</si>
  <si>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</si>
  <si>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</si>
  <si>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</si>
  <si>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</si>
  <si>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</si>
  <si>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</si>
  <si>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</si>
  <si>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</si>
  <si>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</si>
  <si>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</si>
  <si>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</si>
  <si>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</si>
  <si>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</si>
  <si>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</si>
  <si>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</si>
  <si>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</si>
  <si>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</si>
  <si>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</si>
  <si>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</si>
  <si>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</si>
  <si>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</si>
  <si>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</si>
  <si>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</si>
  <si>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</si>
  <si>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</si>
  <si>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</si>
  <si>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</si>
  <si>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</si>
  <si>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</si>
  <si>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</si>
  <si>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</si>
  <si>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</si>
  <si>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</si>
  <si>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</si>
  <si>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</si>
  <si>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</si>
  <si>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</si>
  <si>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</si>
  <si>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</si>
  <si>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</si>
  <si>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</si>
  <si>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</si>
  <si>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</si>
  <si>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</si>
  <si>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</si>
  <si>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</si>
  <si>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</si>
  <si>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</si>
  <si>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</si>
  <si>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</si>
  <si>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</si>
  <si>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</si>
  <si>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</si>
  <si>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</si>
  <si>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</si>
  <si>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</si>
  <si>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</si>
  <si>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</si>
  <si>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</si>
  <si>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</si>
  <si>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</si>
  <si>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</si>
  <si>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</si>
  <si>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</si>
  <si>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</si>
  <si>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</si>
  <si>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</si>
  <si>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</si>
  <si>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</si>
  <si>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</si>
  <si>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</si>
  <si>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</si>
  <si>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</si>
  <si>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</si>
  <si>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</si>
  <si>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</si>
  <si>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</si>
  <si>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</si>
  <si>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</si>
  <si>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</si>
  <si>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</si>
  <si>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</si>
  <si>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</si>
  <si>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</si>
  <si>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</si>
  <si>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</si>
  <si>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</si>
  <si>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</si>
  <si>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</si>
  <si>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</si>
  <si>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</si>
  <si>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</si>
  <si>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</si>
  <si>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</si>
  <si>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</si>
  <si>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</si>
  <si>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</si>
  <si>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</si>
  <si>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</si>
  <si>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</si>
  <si>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</si>
  <si>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</si>
  <si>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</si>
  <si>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</si>
  <si>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</si>
  <si>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</si>
  <si>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</si>
  <si>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</si>
  <si>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</si>
  <si>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</si>
  <si>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</si>
  <si>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</si>
  <si>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</si>
  <si>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</si>
  <si>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</si>
  <si>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</si>
  <si>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</si>
  <si>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</si>
  <si>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</si>
  <si>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</si>
  <si>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</si>
  <si>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</si>
  <si>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</si>
  <si>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</si>
  <si>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</si>
  <si>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</si>
  <si>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</si>
  <si>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</si>
  <si>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</si>
  <si>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</si>
  <si>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</si>
  <si>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</si>
  <si>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</si>
  <si>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</si>
  <si>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</si>
  <si>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</si>
  <si>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</si>
  <si>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</si>
  <si>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</si>
  <si>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</si>
  <si>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</si>
  <si>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</si>
  <si>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</si>
  <si>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</si>
  <si>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</si>
  <si>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</si>
  <si>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</si>
  <si>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</si>
  <si>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</si>
  <si>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</si>
  <si>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</si>
  <si>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</si>
  <si>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</si>
  <si>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</si>
  <si>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</si>
  <si>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</si>
  <si>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</si>
  <si>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</si>
  <si>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</si>
  <si>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</si>
  <si>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</si>
  <si>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</si>
  <si>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</si>
  <si>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</si>
  <si>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</si>
  <si>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</si>
  <si>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</si>
  <si>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</si>
  <si>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</si>
  <si>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</si>
  <si>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</si>
  <si>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</si>
  <si>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</si>
  <si>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</si>
  <si>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</si>
  <si>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</si>
  <si>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</si>
  <si>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</si>
  <si>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</si>
  <si>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</si>
  <si>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</si>
  <si>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</si>
  <si>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</si>
  <si>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</si>
  <si>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</si>
  <si>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</si>
  <si>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</si>
  <si>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</si>
  <si>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</si>
  <si>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</si>
  <si>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</si>
  <si>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</si>
  <si>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</si>
  <si>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</si>
  <si>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</si>
  <si>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</si>
  <si>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</si>
  <si>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</si>
  <si>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Casa de la Cultura Fray Nicolás P. Navarrete del Municipio de Santiago Maravatío, Guanajuato.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</si>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</sst>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5" fontId="1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 applyProtection="1">
      <alignment vertical="center"/>
      <protection locked="0"/>
    </xf>
    <xf numFmtId="165" fontId="0" fillId="3" borderId="4" xfId="3" applyNumberFormat="1" applyFont="1" applyFill="1" applyBorder="1" applyAlignment="1">
      <alignment vertical="center"/>
    </xf>
    <xf numFmtId="165" fontId="6" fillId="3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>
      <c r="A1" s="39" t="s">
        <v>209</v>
      </c>
      <c r="B1" s="39"/>
      <c r="C1" s="39"/>
      <c r="D1" s="39"/>
      <c r="E1" s="39"/>
      <c r="F1" s="39"/>
      <c r="G1" s="39"/>
    </row>
    <row r="2" spans="1:8">
      <c r="A2" s="40" t="s">
        <v>0</v>
      </c>
      <c r="B2" s="40"/>
      <c r="C2" s="40"/>
      <c r="D2" s="40"/>
      <c r="E2" s="40"/>
      <c r="F2" s="40"/>
      <c r="G2" s="40"/>
    </row>
    <row r="3" spans="1:8">
      <c r="A3" s="40" t="s">
        <v>1</v>
      </c>
      <c r="B3" s="40"/>
      <c r="C3" s="40"/>
      <c r="D3" s="40"/>
      <c r="E3" s="40"/>
      <c r="F3" s="40"/>
      <c r="G3" s="40"/>
    </row>
    <row r="4" spans="1:8">
      <c r="A4" s="41" t="s">
        <v>210</v>
      </c>
      <c r="B4" s="41"/>
      <c r="C4" s="41"/>
      <c r="D4" s="41"/>
      <c r="E4" s="41"/>
      <c r="F4" s="41"/>
      <c r="G4" s="41"/>
    </row>
    <row r="5" spans="1:8">
      <c r="A5" s="42" t="s">
        <v>2</v>
      </c>
      <c r="B5" s="42"/>
      <c r="C5" s="42"/>
      <c r="D5" s="42"/>
      <c r="E5" s="42"/>
      <c r="F5" s="42"/>
      <c r="G5" s="42"/>
    </row>
    <row r="6" spans="1:8">
      <c r="A6" s="37" t="s">
        <v>3</v>
      </c>
      <c r="B6" s="37" t="s">
        <v>4</v>
      </c>
      <c r="C6" s="37"/>
      <c r="D6" s="37"/>
      <c r="E6" s="37"/>
      <c r="F6" s="37"/>
      <c r="G6" s="38" t="s">
        <v>5</v>
      </c>
    </row>
    <row r="7" spans="1:8" ht="30">
      <c r="A7" s="37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7"/>
    </row>
    <row r="8" spans="1:8">
      <c r="A8" s="7" t="s">
        <v>11</v>
      </c>
      <c r="B8" s="33">
        <f>B9+B17+B188+B27+B37+B47+B57+B61+B70+B74</f>
        <v>2113754</v>
      </c>
      <c r="C8" s="33">
        <f t="shared" ref="C8:G8" si="0">C9+C17+C188+C27+C37+C47+C57+C61+C70+C74</f>
        <v>0</v>
      </c>
      <c r="D8" s="33">
        <f t="shared" si="0"/>
        <v>2113754</v>
      </c>
      <c r="E8" s="33">
        <f t="shared" si="0"/>
        <v>448784.76999999996</v>
      </c>
      <c r="F8" s="33">
        <f t="shared" si="0"/>
        <v>448784.76999999996</v>
      </c>
      <c r="G8" s="33">
        <f t="shared" si="0"/>
        <v>1664969.2300000004</v>
      </c>
    </row>
    <row r="9" spans="1:8">
      <c r="A9" s="8" t="s">
        <v>12</v>
      </c>
      <c r="B9" s="34">
        <f>SUM(B10:B16)</f>
        <v>1639676.48</v>
      </c>
      <c r="C9" s="34">
        <f t="shared" ref="C9:G9" si="1">SUM(C10:C16)</f>
        <v>0</v>
      </c>
      <c r="D9" s="34">
        <f t="shared" si="1"/>
        <v>1639676.48</v>
      </c>
      <c r="E9" s="34">
        <f t="shared" si="1"/>
        <v>375568.99</v>
      </c>
      <c r="F9" s="34">
        <f t="shared" si="1"/>
        <v>375568.99</v>
      </c>
      <c r="G9" s="34">
        <f t="shared" si="1"/>
        <v>1264107.4900000002</v>
      </c>
    </row>
    <row r="10" spans="1:8">
      <c r="A10" s="9" t="s">
        <v>13</v>
      </c>
      <c r="B10" s="36">
        <v>1313458.23</v>
      </c>
      <c r="C10" s="36">
        <v>0</v>
      </c>
      <c r="D10" s="34">
        <f>B10+C10</f>
        <v>1313458.23</v>
      </c>
      <c r="E10" s="36">
        <v>327681.36</v>
      </c>
      <c r="F10" s="36">
        <v>327681.36</v>
      </c>
      <c r="G10" s="34">
        <f>D10-E10</f>
        <v>985776.87</v>
      </c>
      <c r="H10" s="12" t="s">
        <v>87</v>
      </c>
    </row>
    <row r="11" spans="1:8">
      <c r="A11" s="9" t="s">
        <v>14</v>
      </c>
      <c r="B11" s="36">
        <v>110200</v>
      </c>
      <c r="C11" s="36">
        <v>0</v>
      </c>
      <c r="D11" s="34">
        <f t="shared" ref="D11:D16" si="2">B11+C11</f>
        <v>110200</v>
      </c>
      <c r="E11" s="36">
        <v>21300</v>
      </c>
      <c r="F11" s="36">
        <v>21300</v>
      </c>
      <c r="G11" s="34">
        <f t="shared" ref="G11:G16" si="3">D11-E11</f>
        <v>88900</v>
      </c>
      <c r="H11" s="12" t="s">
        <v>88</v>
      </c>
    </row>
    <row r="12" spans="1:8">
      <c r="A12" s="9" t="s">
        <v>15</v>
      </c>
      <c r="B12" s="36">
        <v>196018.25</v>
      </c>
      <c r="C12" s="36">
        <v>0</v>
      </c>
      <c r="D12" s="34">
        <f t="shared" si="2"/>
        <v>196018.25</v>
      </c>
      <c r="E12" s="36">
        <v>6587.63</v>
      </c>
      <c r="F12" s="36">
        <v>6587.63</v>
      </c>
      <c r="G12" s="34">
        <f t="shared" si="3"/>
        <v>189430.62</v>
      </c>
      <c r="H12" s="12" t="s">
        <v>89</v>
      </c>
    </row>
    <row r="13" spans="1:8">
      <c r="A13" s="9" t="s">
        <v>16</v>
      </c>
      <c r="B13" s="34">
        <v>0</v>
      </c>
      <c r="C13" s="34">
        <v>0</v>
      </c>
      <c r="D13" s="34">
        <f t="shared" si="2"/>
        <v>0</v>
      </c>
      <c r="E13" s="34">
        <v>0</v>
      </c>
      <c r="F13" s="34">
        <v>0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6">
        <v>20000</v>
      </c>
      <c r="C14" s="36">
        <v>0</v>
      </c>
      <c r="D14" s="34">
        <f t="shared" si="2"/>
        <v>20000</v>
      </c>
      <c r="E14" s="36">
        <v>20000</v>
      </c>
      <c r="F14" s="36">
        <v>20000</v>
      </c>
      <c r="G14" s="34">
        <f t="shared" si="3"/>
        <v>0</v>
      </c>
      <c r="H14" s="12" t="s">
        <v>91</v>
      </c>
    </row>
    <row r="15" spans="1:8">
      <c r="A15" s="9" t="s">
        <v>18</v>
      </c>
      <c r="B15" s="34">
        <v>0</v>
      </c>
      <c r="C15" s="34">
        <v>0</v>
      </c>
      <c r="D15" s="34">
        <f t="shared" si="2"/>
        <v>0</v>
      </c>
      <c r="E15" s="34">
        <v>0</v>
      </c>
      <c r="F15" s="34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226722.68</v>
      </c>
      <c r="C17" s="34">
        <f t="shared" ref="C17:G17" si="4">SUM(C18:C26)</f>
        <v>0</v>
      </c>
      <c r="D17" s="34">
        <f t="shared" si="4"/>
        <v>226722.68</v>
      </c>
      <c r="E17" s="34">
        <f t="shared" si="4"/>
        <v>21254.29</v>
      </c>
      <c r="F17" s="34">
        <f t="shared" si="4"/>
        <v>21254.29</v>
      </c>
      <c r="G17" s="34">
        <f t="shared" si="4"/>
        <v>205468.39</v>
      </c>
    </row>
    <row r="18" spans="1:8">
      <c r="A18" s="9" t="s">
        <v>21</v>
      </c>
      <c r="B18" s="36">
        <v>64722.68</v>
      </c>
      <c r="C18" s="36">
        <v>0</v>
      </c>
      <c r="D18" s="34">
        <f t="shared" ref="D18:D26" si="5">B18+C18</f>
        <v>64722.68</v>
      </c>
      <c r="E18" s="36">
        <v>3724.29</v>
      </c>
      <c r="F18" s="36">
        <v>3724.29</v>
      </c>
      <c r="G18" s="34">
        <f t="shared" ref="G18:G26" si="6">D18-E18</f>
        <v>60998.39</v>
      </c>
      <c r="H18" s="13" t="s">
        <v>94</v>
      </c>
    </row>
    <row r="19" spans="1:8">
      <c r="A19" s="9" t="s">
        <v>22</v>
      </c>
      <c r="B19" s="36">
        <v>75000</v>
      </c>
      <c r="C19" s="36">
        <v>0</v>
      </c>
      <c r="D19" s="34">
        <f t="shared" si="5"/>
        <v>75000</v>
      </c>
      <c r="E19" s="36">
        <v>9030</v>
      </c>
      <c r="F19" s="36">
        <v>9030</v>
      </c>
      <c r="G19" s="34">
        <f t="shared" si="6"/>
        <v>65970</v>
      </c>
      <c r="H19" s="13" t="s">
        <v>95</v>
      </c>
    </row>
    <row r="20" spans="1:8">
      <c r="A20" s="9" t="s">
        <v>23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6">
        <v>5000</v>
      </c>
      <c r="C21" s="36">
        <v>0</v>
      </c>
      <c r="D21" s="34">
        <f t="shared" si="5"/>
        <v>5000</v>
      </c>
      <c r="E21" s="36">
        <v>0</v>
      </c>
      <c r="F21" s="36">
        <v>0</v>
      </c>
      <c r="G21" s="34">
        <f t="shared" si="6"/>
        <v>5000</v>
      </c>
      <c r="H21" s="13" t="s">
        <v>97</v>
      </c>
    </row>
    <row r="22" spans="1:8">
      <c r="A22" s="9" t="s">
        <v>25</v>
      </c>
      <c r="B22" s="34">
        <v>0</v>
      </c>
      <c r="C22" s="34">
        <v>0</v>
      </c>
      <c r="D22" s="34">
        <f t="shared" si="5"/>
        <v>0</v>
      </c>
      <c r="E22" s="34">
        <v>0</v>
      </c>
      <c r="F22" s="34">
        <v>0</v>
      </c>
      <c r="G22" s="34">
        <f t="shared" si="6"/>
        <v>0</v>
      </c>
      <c r="H22" s="13" t="s">
        <v>98</v>
      </c>
    </row>
    <row r="23" spans="1:8">
      <c r="A23" s="9" t="s">
        <v>26</v>
      </c>
      <c r="B23" s="36">
        <v>60000</v>
      </c>
      <c r="C23" s="36">
        <v>0</v>
      </c>
      <c r="D23" s="34">
        <f t="shared" si="5"/>
        <v>60000</v>
      </c>
      <c r="E23" s="36">
        <v>8500</v>
      </c>
      <c r="F23" s="36">
        <v>8500</v>
      </c>
      <c r="G23" s="34">
        <f t="shared" si="6"/>
        <v>51500</v>
      </c>
      <c r="H23" s="13" t="s">
        <v>99</v>
      </c>
    </row>
    <row r="24" spans="1:8">
      <c r="A24" s="9" t="s">
        <v>27</v>
      </c>
      <c r="B24" s="36">
        <v>12000</v>
      </c>
      <c r="C24" s="36">
        <v>0</v>
      </c>
      <c r="D24" s="34">
        <f t="shared" si="5"/>
        <v>12000</v>
      </c>
      <c r="E24" s="36">
        <v>0</v>
      </c>
      <c r="F24" s="36">
        <v>0</v>
      </c>
      <c r="G24" s="34">
        <f t="shared" si="6"/>
        <v>12000</v>
      </c>
      <c r="H24" s="13" t="s">
        <v>100</v>
      </c>
    </row>
    <row r="25" spans="1:8">
      <c r="A25" s="9" t="s">
        <v>28</v>
      </c>
      <c r="B25" s="34">
        <v>0</v>
      </c>
      <c r="C25" s="34">
        <v>0</v>
      </c>
      <c r="D25" s="34">
        <f t="shared" si="5"/>
        <v>0</v>
      </c>
      <c r="E25" s="34">
        <v>0</v>
      </c>
      <c r="F25" s="34">
        <v>0</v>
      </c>
      <c r="G25" s="34">
        <f t="shared" si="6"/>
        <v>0</v>
      </c>
      <c r="H25" s="13" t="s">
        <v>101</v>
      </c>
    </row>
    <row r="26" spans="1:8">
      <c r="A26" s="9" t="s">
        <v>29</v>
      </c>
      <c r="B26" s="36">
        <v>10000</v>
      </c>
      <c r="C26" s="36">
        <v>0</v>
      </c>
      <c r="D26" s="34">
        <f t="shared" si="5"/>
        <v>10000</v>
      </c>
      <c r="E26" s="36">
        <v>0</v>
      </c>
      <c r="F26" s="36">
        <v>0</v>
      </c>
      <c r="G26" s="34">
        <f t="shared" si="6"/>
        <v>10000</v>
      </c>
      <c r="H26" s="13" t="s">
        <v>102</v>
      </c>
    </row>
    <row r="27" spans="1:8">
      <c r="A27" s="8" t="s">
        <v>30</v>
      </c>
      <c r="B27" s="34">
        <f>SUM(B28:B36)</f>
        <v>247354.84</v>
      </c>
      <c r="C27" s="34">
        <f t="shared" ref="C27:G27" si="7">SUM(C28:C36)</f>
        <v>0</v>
      </c>
      <c r="D27" s="34">
        <f t="shared" si="7"/>
        <v>247354.84</v>
      </c>
      <c r="E27" s="34">
        <f t="shared" si="7"/>
        <v>51961.49</v>
      </c>
      <c r="F27" s="34">
        <f t="shared" si="7"/>
        <v>51961.49</v>
      </c>
      <c r="G27" s="34">
        <f t="shared" si="7"/>
        <v>195393.34999999998</v>
      </c>
    </row>
    <row r="28" spans="1:8">
      <c r="A28" s="9" t="s">
        <v>31</v>
      </c>
      <c r="B28" s="36">
        <v>17184</v>
      </c>
      <c r="C28" s="36">
        <v>0</v>
      </c>
      <c r="D28" s="34">
        <f t="shared" ref="D28:D81" si="8">B28+C28</f>
        <v>17184</v>
      </c>
      <c r="E28" s="36">
        <v>4732</v>
      </c>
      <c r="F28" s="36">
        <v>4732</v>
      </c>
      <c r="G28" s="34">
        <f t="shared" ref="G28:G36" si="9">D28-E28</f>
        <v>12452</v>
      </c>
      <c r="H28" s="14" t="s">
        <v>103</v>
      </c>
    </row>
    <row r="29" spans="1:8">
      <c r="A29" s="9" t="s">
        <v>32</v>
      </c>
      <c r="B29" s="36">
        <v>11300</v>
      </c>
      <c r="C29" s="36">
        <v>0</v>
      </c>
      <c r="D29" s="34">
        <f t="shared" si="8"/>
        <v>11300</v>
      </c>
      <c r="E29" s="36">
        <v>0</v>
      </c>
      <c r="F29" s="36">
        <v>0</v>
      </c>
      <c r="G29" s="34">
        <f t="shared" si="9"/>
        <v>11300</v>
      </c>
      <c r="H29" s="14" t="s">
        <v>104</v>
      </c>
    </row>
    <row r="30" spans="1:8">
      <c r="A30" s="9" t="s">
        <v>33</v>
      </c>
      <c r="B30" s="36">
        <v>10000</v>
      </c>
      <c r="C30" s="36">
        <v>0</v>
      </c>
      <c r="D30" s="34">
        <f t="shared" si="8"/>
        <v>10000</v>
      </c>
      <c r="E30" s="36">
        <v>0</v>
      </c>
      <c r="F30" s="36">
        <v>0</v>
      </c>
      <c r="G30" s="34">
        <f t="shared" si="9"/>
        <v>10000</v>
      </c>
      <c r="H30" s="14" t="s">
        <v>105</v>
      </c>
    </row>
    <row r="31" spans="1:8">
      <c r="A31" s="9" t="s">
        <v>34</v>
      </c>
      <c r="B31" s="36">
        <v>12000</v>
      </c>
      <c r="C31" s="36">
        <v>0</v>
      </c>
      <c r="D31" s="34">
        <f t="shared" si="8"/>
        <v>12000</v>
      </c>
      <c r="E31" s="36">
        <v>2213.1799999999998</v>
      </c>
      <c r="F31" s="36">
        <v>2213.1799999999998</v>
      </c>
      <c r="G31" s="34">
        <f t="shared" si="9"/>
        <v>9786.82</v>
      </c>
      <c r="H31" s="14" t="s">
        <v>106</v>
      </c>
    </row>
    <row r="32" spans="1:8">
      <c r="A32" s="9" t="s">
        <v>35</v>
      </c>
      <c r="B32" s="36">
        <v>17972.38</v>
      </c>
      <c r="C32" s="36">
        <v>0</v>
      </c>
      <c r="D32" s="34">
        <f t="shared" si="8"/>
        <v>17972.38</v>
      </c>
      <c r="E32" s="36">
        <v>2155</v>
      </c>
      <c r="F32" s="36">
        <v>2155</v>
      </c>
      <c r="G32" s="34">
        <f t="shared" si="9"/>
        <v>15817.380000000001</v>
      </c>
      <c r="H32" s="14" t="s">
        <v>107</v>
      </c>
    </row>
    <row r="33" spans="1:8">
      <c r="A33" s="9" t="s">
        <v>36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9"/>
        <v>0</v>
      </c>
      <c r="H33" s="14" t="s">
        <v>108</v>
      </c>
    </row>
    <row r="34" spans="1:8">
      <c r="A34" s="9" t="s">
        <v>37</v>
      </c>
      <c r="B34" s="36">
        <v>15000</v>
      </c>
      <c r="C34" s="36">
        <v>0</v>
      </c>
      <c r="D34" s="34">
        <f t="shared" si="8"/>
        <v>15000</v>
      </c>
      <c r="E34" s="36">
        <v>2012.99</v>
      </c>
      <c r="F34" s="36">
        <v>2012.99</v>
      </c>
      <c r="G34" s="34">
        <f t="shared" si="9"/>
        <v>12987.01</v>
      </c>
      <c r="H34" s="14" t="s">
        <v>109</v>
      </c>
    </row>
    <row r="35" spans="1:8">
      <c r="A35" s="9" t="s">
        <v>38</v>
      </c>
      <c r="B35" s="36">
        <v>116000</v>
      </c>
      <c r="C35" s="36">
        <v>0</v>
      </c>
      <c r="D35" s="34">
        <f t="shared" si="8"/>
        <v>116000</v>
      </c>
      <c r="E35" s="36">
        <v>26821.32</v>
      </c>
      <c r="F35" s="36">
        <v>26821.32</v>
      </c>
      <c r="G35" s="34">
        <f t="shared" si="9"/>
        <v>89178.68</v>
      </c>
      <c r="H35" s="14" t="s">
        <v>110</v>
      </c>
    </row>
    <row r="36" spans="1:8">
      <c r="A36" s="9" t="s">
        <v>39</v>
      </c>
      <c r="B36" s="36">
        <v>47898.46</v>
      </c>
      <c r="C36" s="36">
        <v>0</v>
      </c>
      <c r="D36" s="34">
        <f t="shared" si="8"/>
        <v>47898.46</v>
      </c>
      <c r="E36" s="36">
        <v>14027</v>
      </c>
      <c r="F36" s="36">
        <v>14027</v>
      </c>
      <c r="G36" s="34">
        <f t="shared" si="9"/>
        <v>33871.46</v>
      </c>
      <c r="H36" s="14" t="s">
        <v>111</v>
      </c>
    </row>
    <row r="37" spans="1:8">
      <c r="A37" s="8" t="s">
        <v>40</v>
      </c>
      <c r="B37" s="34">
        <f>SUM(B38:B46)</f>
        <v>0</v>
      </c>
      <c r="C37" s="34">
        <f t="shared" ref="C37:G37" si="10">SUM(C38:C46)</f>
        <v>0</v>
      </c>
      <c r="D37" s="34">
        <f t="shared" si="10"/>
        <v>0</v>
      </c>
      <c r="E37" s="34">
        <f t="shared" si="10"/>
        <v>0</v>
      </c>
      <c r="F37" s="34">
        <f t="shared" si="10"/>
        <v>0</v>
      </c>
      <c r="G37" s="34">
        <f t="shared" si="10"/>
        <v>0</v>
      </c>
    </row>
    <row r="38" spans="1:8">
      <c r="A38" s="9" t="s">
        <v>41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si="11"/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4">
        <v>0</v>
      </c>
      <c r="C41" s="34">
        <v>0</v>
      </c>
      <c r="D41" s="34">
        <f t="shared" si="8"/>
        <v>0</v>
      </c>
      <c r="E41" s="34">
        <v>0</v>
      </c>
      <c r="F41" s="34">
        <v>0</v>
      </c>
      <c r="G41" s="34">
        <f t="shared" si="11"/>
        <v>0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6"/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0</v>
      </c>
      <c r="C47" s="34">
        <f t="shared" ref="C47:G47" si="12">SUM(C48:C56)</f>
        <v>0</v>
      </c>
      <c r="D47" s="34">
        <f t="shared" si="12"/>
        <v>0</v>
      </c>
      <c r="E47" s="34">
        <f t="shared" si="12"/>
        <v>0</v>
      </c>
      <c r="F47" s="34">
        <f t="shared" si="12"/>
        <v>0</v>
      </c>
      <c r="G47" s="34">
        <f t="shared" si="12"/>
        <v>0</v>
      </c>
    </row>
    <row r="48" spans="1:8">
      <c r="A48" s="9" t="s">
        <v>51</v>
      </c>
      <c r="B48" s="34">
        <v>0</v>
      </c>
      <c r="C48" s="34">
        <v>0</v>
      </c>
      <c r="D48" s="34">
        <f t="shared" si="8"/>
        <v>0</v>
      </c>
      <c r="E48" s="34">
        <v>0</v>
      </c>
      <c r="F48" s="34">
        <v>0</v>
      </c>
      <c r="G48" s="34">
        <f t="shared" ref="G48:G56" si="13">D48-E48</f>
        <v>0</v>
      </c>
      <c r="H48" s="17" t="s">
        <v>119</v>
      </c>
    </row>
    <row r="49" spans="1:8">
      <c r="A49" s="9" t="s">
        <v>52</v>
      </c>
      <c r="B49" s="34">
        <v>0</v>
      </c>
      <c r="C49" s="34">
        <v>0</v>
      </c>
      <c r="D49" s="34">
        <f t="shared" si="8"/>
        <v>0</v>
      </c>
      <c r="E49" s="34">
        <v>0</v>
      </c>
      <c r="F49" s="34">
        <v>0</v>
      </c>
      <c r="G49" s="34">
        <f t="shared" si="13"/>
        <v>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17" t="s">
        <v>124</v>
      </c>
    </row>
    <row r="54" spans="1:8">
      <c r="A54" s="9" t="s">
        <v>57</v>
      </c>
      <c r="B54" s="34">
        <v>0</v>
      </c>
      <c r="C54" s="34">
        <v>0</v>
      </c>
      <c r="D54" s="34">
        <f t="shared" si="8"/>
        <v>0</v>
      </c>
      <c r="E54" s="34">
        <v>0</v>
      </c>
      <c r="F54" s="34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0</v>
      </c>
      <c r="C57" s="34">
        <f t="shared" ref="C57:G57" si="14">SUM(C58:C60)</f>
        <v>0</v>
      </c>
      <c r="D57" s="34">
        <f t="shared" si="14"/>
        <v>0</v>
      </c>
      <c r="E57" s="34">
        <f t="shared" si="14"/>
        <v>0</v>
      </c>
      <c r="F57" s="34">
        <f t="shared" si="14"/>
        <v>0</v>
      </c>
      <c r="G57" s="34">
        <f t="shared" si="14"/>
        <v>0</v>
      </c>
    </row>
    <row r="58" spans="1:8">
      <c r="A58" s="9" t="s">
        <v>61</v>
      </c>
      <c r="B58" s="34">
        <v>0</v>
      </c>
      <c r="C58" s="34">
        <v>0</v>
      </c>
      <c r="D58" s="34">
        <f t="shared" si="8"/>
        <v>0</v>
      </c>
      <c r="E58" s="34">
        <v>0</v>
      </c>
      <c r="F58" s="34">
        <v>0</v>
      </c>
      <c r="G58" s="34">
        <f t="shared" ref="G58:G60" si="15">D58-E58</f>
        <v>0</v>
      </c>
      <c r="H58" s="18" t="s">
        <v>128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si="15"/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0</v>
      </c>
      <c r="C74" s="34">
        <f t="shared" ref="C74:G74" si="20">SUM(C75:C81)</f>
        <v>0</v>
      </c>
      <c r="D74" s="34">
        <f t="shared" si="20"/>
        <v>0</v>
      </c>
      <c r="E74" s="34">
        <f t="shared" si="20"/>
        <v>0</v>
      </c>
      <c r="F74" s="34">
        <f t="shared" si="20"/>
        <v>0</v>
      </c>
      <c r="G74" s="34">
        <f t="shared" si="20"/>
        <v>0</v>
      </c>
    </row>
    <row r="75" spans="1:8">
      <c r="A75" s="9" t="s">
        <v>78</v>
      </c>
      <c r="B75" s="34">
        <v>0</v>
      </c>
      <c r="C75" s="34">
        <v>0</v>
      </c>
      <c r="D75" s="34">
        <f t="shared" si="8"/>
        <v>0</v>
      </c>
      <c r="E75" s="34">
        <v>0</v>
      </c>
      <c r="F75" s="34">
        <v>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0</v>
      </c>
      <c r="C83" s="33">
        <f t="shared" ref="C83:G83" si="22">C84+C92+C102+C112+C122+C132+C136+C145+C149</f>
        <v>0</v>
      </c>
      <c r="D83" s="33">
        <f t="shared" si="22"/>
        <v>0</v>
      </c>
      <c r="E83" s="33">
        <f t="shared" si="22"/>
        <v>0</v>
      </c>
      <c r="F83" s="33">
        <f t="shared" si="22"/>
        <v>0</v>
      </c>
      <c r="G83" s="33">
        <f t="shared" si="22"/>
        <v>0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0</v>
      </c>
      <c r="F84" s="34">
        <f t="shared" si="23"/>
        <v>0</v>
      </c>
      <c r="G84" s="34">
        <f t="shared" si="23"/>
        <v>0</v>
      </c>
    </row>
    <row r="85" spans="1:8">
      <c r="A85" s="9" t="s">
        <v>13</v>
      </c>
      <c r="B85" s="34">
        <v>0</v>
      </c>
      <c r="C85" s="34">
        <v>0</v>
      </c>
      <c r="D85" s="34">
        <f t="shared" ref="D85:D91" si="24">B85+C85</f>
        <v>0</v>
      </c>
      <c r="E85" s="34">
        <v>0</v>
      </c>
      <c r="F85" s="34">
        <v>0</v>
      </c>
      <c r="G85" s="34">
        <f t="shared" ref="G85:G91" si="25">D85-E85</f>
        <v>0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0</v>
      </c>
      <c r="C92" s="34">
        <f t="shared" ref="C92:G92" si="26">SUM(C93:C101)</f>
        <v>0</v>
      </c>
      <c r="D92" s="34">
        <f t="shared" si="26"/>
        <v>0</v>
      </c>
      <c r="E92" s="34">
        <f t="shared" si="26"/>
        <v>0</v>
      </c>
      <c r="F92" s="34">
        <f t="shared" si="26"/>
        <v>0</v>
      </c>
      <c r="G92" s="34">
        <f t="shared" si="26"/>
        <v>0</v>
      </c>
    </row>
    <row r="93" spans="1:8">
      <c r="A93" s="9" t="s">
        <v>21</v>
      </c>
      <c r="B93" s="34">
        <v>0</v>
      </c>
      <c r="C93" s="34">
        <v>0</v>
      </c>
      <c r="D93" s="34">
        <f t="shared" ref="D93:D101" si="27">B93+C93</f>
        <v>0</v>
      </c>
      <c r="E93" s="34">
        <v>0</v>
      </c>
      <c r="F93" s="34">
        <v>0</v>
      </c>
      <c r="G93" s="34">
        <f t="shared" ref="G93:G101" si="28">D93-E93</f>
        <v>0</v>
      </c>
      <c r="H93" s="23" t="s">
        <v>155</v>
      </c>
    </row>
    <row r="94" spans="1:8">
      <c r="A94" s="9" t="s">
        <v>22</v>
      </c>
      <c r="B94" s="34">
        <v>0</v>
      </c>
      <c r="C94" s="34">
        <v>0</v>
      </c>
      <c r="D94" s="34">
        <f t="shared" si="27"/>
        <v>0</v>
      </c>
      <c r="E94" s="34">
        <v>0</v>
      </c>
      <c r="F94" s="34">
        <v>0</v>
      </c>
      <c r="G94" s="34">
        <f t="shared" si="28"/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2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9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8" t="s">
        <v>30</v>
      </c>
      <c r="B102" s="34">
        <f>SUM(B103:B111)</f>
        <v>0</v>
      </c>
      <c r="C102" s="34">
        <f t="shared" ref="C102:G102" si="29">SUM(C103:C111)</f>
        <v>0</v>
      </c>
      <c r="D102" s="34">
        <f t="shared" si="29"/>
        <v>0</v>
      </c>
      <c r="E102" s="34">
        <f t="shared" si="29"/>
        <v>0</v>
      </c>
      <c r="F102" s="34">
        <f t="shared" si="29"/>
        <v>0</v>
      </c>
      <c r="G102" s="34">
        <f t="shared" si="29"/>
        <v>0</v>
      </c>
    </row>
    <row r="103" spans="1:8">
      <c r="A103" s="9" t="s">
        <v>31</v>
      </c>
      <c r="B103" s="34">
        <v>0</v>
      </c>
      <c r="C103" s="34">
        <v>0</v>
      </c>
      <c r="D103" s="34">
        <f t="shared" ref="D103:D111" si="30">B103+C103</f>
        <v>0</v>
      </c>
      <c r="E103" s="34">
        <v>0</v>
      </c>
      <c r="F103" s="34">
        <v>0</v>
      </c>
      <c r="G103" s="34">
        <f t="shared" ref="G103:G111" si="31">D103-E103</f>
        <v>0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0</v>
      </c>
      <c r="C112" s="34">
        <f t="shared" ref="C112:G112" si="32">SUM(C113:C121)</f>
        <v>0</v>
      </c>
      <c r="D112" s="34">
        <f t="shared" si="32"/>
        <v>0</v>
      </c>
      <c r="E112" s="34">
        <f t="shared" si="32"/>
        <v>0</v>
      </c>
      <c r="F112" s="34">
        <f t="shared" si="32"/>
        <v>0</v>
      </c>
      <c r="G112" s="34">
        <f t="shared" si="32"/>
        <v>0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4">
        <v>0</v>
      </c>
      <c r="C114" s="34">
        <v>0</v>
      </c>
      <c r="D114" s="34">
        <f t="shared" si="33"/>
        <v>0</v>
      </c>
      <c r="E114" s="34">
        <v>0</v>
      </c>
      <c r="F114" s="34">
        <v>0</v>
      </c>
      <c r="G114" s="34">
        <f t="shared" si="34"/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0</v>
      </c>
      <c r="C122" s="34">
        <f t="shared" ref="C122:G122" si="35">SUM(C123:C131)</f>
        <v>0</v>
      </c>
      <c r="D122" s="34">
        <f t="shared" si="35"/>
        <v>0</v>
      </c>
      <c r="E122" s="34">
        <f t="shared" si="35"/>
        <v>0</v>
      </c>
      <c r="F122" s="34">
        <f t="shared" si="35"/>
        <v>0</v>
      </c>
      <c r="G122" s="34">
        <f t="shared" si="35"/>
        <v>0</v>
      </c>
    </row>
    <row r="123" spans="1:8">
      <c r="A123" s="9" t="s">
        <v>51</v>
      </c>
      <c r="B123" s="34">
        <v>0</v>
      </c>
      <c r="C123" s="34">
        <v>0</v>
      </c>
      <c r="D123" s="34">
        <f t="shared" ref="D123:D131" si="36">B123+C123</f>
        <v>0</v>
      </c>
      <c r="E123" s="34">
        <v>0</v>
      </c>
      <c r="F123" s="34">
        <v>0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4">
        <v>0</v>
      </c>
      <c r="C124" s="34">
        <v>0</v>
      </c>
      <c r="D124" s="34">
        <f t="shared" si="36"/>
        <v>0</v>
      </c>
      <c r="E124" s="34">
        <v>0</v>
      </c>
      <c r="F124" s="34">
        <v>0</v>
      </c>
      <c r="G124" s="34">
        <f t="shared" si="37"/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0</v>
      </c>
      <c r="C132" s="34">
        <f t="shared" ref="C132:G132" si="38">SUM(C133:C135)</f>
        <v>0</v>
      </c>
      <c r="D132" s="34">
        <f t="shared" si="38"/>
        <v>0</v>
      </c>
      <c r="E132" s="34">
        <f t="shared" si="38"/>
        <v>0</v>
      </c>
      <c r="F132" s="34">
        <f t="shared" si="38"/>
        <v>0</v>
      </c>
      <c r="G132" s="34">
        <f t="shared" si="38"/>
        <v>0</v>
      </c>
    </row>
    <row r="133" spans="1:8">
      <c r="A133" s="9" t="s">
        <v>61</v>
      </c>
      <c r="B133" s="34">
        <v>0</v>
      </c>
      <c r="C133" s="34">
        <v>0</v>
      </c>
      <c r="D133" s="34">
        <f t="shared" ref="D133:D156" si="39">B133+C133</f>
        <v>0</v>
      </c>
      <c r="E133" s="34">
        <v>0</v>
      </c>
      <c r="F133" s="34">
        <v>0</v>
      </c>
      <c r="G133" s="34">
        <f t="shared" ref="G133:G135" si="40">D133-E133</f>
        <v>0</v>
      </c>
      <c r="H133" s="28" t="s">
        <v>189</v>
      </c>
    </row>
    <row r="134" spans="1:8">
      <c r="A134" s="9" t="s">
        <v>62</v>
      </c>
      <c r="B134" s="34">
        <v>0</v>
      </c>
      <c r="C134" s="34">
        <v>0</v>
      </c>
      <c r="D134" s="34">
        <f t="shared" si="39"/>
        <v>0</v>
      </c>
      <c r="E134" s="34">
        <v>0</v>
      </c>
      <c r="F134" s="34">
        <v>0</v>
      </c>
      <c r="G134" s="34">
        <f t="shared" si="40"/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2113754</v>
      </c>
      <c r="C158" s="33">
        <f t="shared" ref="C158:G158" si="47">C8+C83</f>
        <v>0</v>
      </c>
      <c r="D158" s="33">
        <f t="shared" si="47"/>
        <v>2113754</v>
      </c>
      <c r="E158" s="33">
        <f t="shared" si="47"/>
        <v>448784.76999999996</v>
      </c>
      <c r="F158" s="33">
        <f t="shared" si="47"/>
        <v>448784.76999999996</v>
      </c>
      <c r="G158" s="33">
        <f t="shared" si="47"/>
        <v>1664969.2300000004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2024-05-07T13:19:03Z</dcterms:modified>
</cp:coreProperties>
</file>